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'поселения'!$A$1:$G$59</definedName>
  </definedNames>
  <calcPr fullCalcOnLoad="1" refMode="R1C1"/>
</workbook>
</file>

<file path=xl/sharedStrings.xml><?xml version="1.0" encoding="utf-8"?>
<sst xmlns="http://schemas.openxmlformats.org/spreadsheetml/2006/main" count="60" uniqueCount="60">
  <si>
    <t>тыс. руб.</t>
  </si>
  <si>
    <t>Наименование</t>
  </si>
  <si>
    <t>ДОТАЦИИ</t>
  </si>
  <si>
    <t>СУБВЕНЦИИ</t>
  </si>
  <si>
    <t>СУБСИДИИ</t>
  </si>
  <si>
    <t>План
на 2013 год</t>
  </si>
  <si>
    <t>1. ДОТАЦИИ (ОБ)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</si>
  <si>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</si>
  <si>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</si>
  <si>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</si>
  <si>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</si>
  <si>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</si>
  <si>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</si>
  <si>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</si>
  <si>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</si>
  <si>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</si>
  <si>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</si>
  <si>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</si>
  <si>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</si>
  <si>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</si>
  <si>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</si>
  <si>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</si>
  <si>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</si>
  <si>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</si>
  <si>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</si>
  <si>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</si>
  <si>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 работникам  учреждений культуры, находящихся в ведении органов местного самоуправления поселений Ирк.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</si>
  <si>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</si>
  <si>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</si>
  <si>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</si>
  <si>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</si>
  <si>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Субсидии бюджетам поселений на реализацию мероприятий перечня проектов народных иннициатив по подготовке к празднованию 75- летия Иркутской области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</si>
  <si>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</si>
  <si>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</si>
  <si>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</si>
  <si>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</si>
  <si>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</si>
  <si>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ИНЫЕ МЕЖБЮДЖЕТНЫЕ ТРАНСФЕРТЫ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</si>
  <si>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</si>
  <si>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</si>
  <si>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</si>
  <si>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</si>
  <si>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</si>
  <si>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</si>
  <si>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</si>
  <si>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</si>
  <si>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</si>
  <si>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</si>
  <si>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</si>
  <si>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</si>
  <si>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</si>
  <si>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В Т.Ч. БЕЗВОЗМЕЗДНЫЕ ПОСТУПЛЕНИЯ ИЗ ФБ, ОБ</t>
  </si>
  <si>
    <t>Дотации бюджетам поселений на выравнивание бюджетной обеспеченности из фонда финансовой поддержки поселений Иркутской обл.</t>
  </si>
  <si>
    <t>%
исполнения</t>
  </si>
  <si>
    <t>Уточненный план
на 2013 год</t>
  </si>
  <si>
    <t>Внесение изменений</t>
  </si>
  <si>
    <t>Приложение № 12 к постановлению администрации
Брусничного сельского поселения
"Об утверждении отчета об исполнении бюджета
Брусничного сельского поселения за 1 полугодие 2013 года"
от "____"  _____________2013 года №___</t>
  </si>
  <si>
    <t xml:space="preserve">ОТЧЕТ ОБ ИСПОЛНЕНИИ БЮДЖЕТА БРУСНИЧНОГО СЕЛЬСКОГО ПОСЕЛЕНИЯ  ПО БЕЗВОЗМЕЗДНЫМ ПОСТУПЛЕНИЯМ ОТ ДРУГИХ БЮДЖЕТОВ БЮДЖЕТНОЙ СИСТЕМЫ РОССИЙСКОЙ ФЕДЕРАЦИИ  ЗА 1 ПОЛУГОДИЕ 2013 ГОДА 
</t>
  </si>
  <si>
    <t>Исполнение
за 1 полугодие 2013 года</t>
  </si>
  <si>
    <t>Поступление
за 1 полугодие
2013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</si>
</sst>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49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horizontal="right" vertical="center"/>
    </xf>
    <xf numFmtId="3" fontId="7" fillId="34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7" fillId="34" borderId="14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72.421875" style="1" customWidth="1"/>
    <col min="2" max="4" width="13.8515625" style="1" customWidth="1"/>
    <col min="5" max="6" width="13.7109375" style="1" customWidth="1"/>
    <col min="7" max="7" width="13.57421875" style="1" customWidth="1"/>
    <col min="8" max="16384" width="9.140625" style="1" customWidth="1"/>
  </cols>
  <sheetData>
    <row r="1" spans="1:7" ht="79.5" customHeight="1">
      <c r="A1" s="48" t="s">
        <v>56</v>
      </c>
      <c r="B1" s="48"/>
      <c r="C1" s="48"/>
      <c r="D1" s="48"/>
      <c r="E1" s="48"/>
      <c r="F1" s="48"/>
      <c r="G1" s="48"/>
    </row>
    <row r="2" spans="1:7" ht="27.75" customHeight="1">
      <c r="A2" s="18"/>
      <c r="B2" s="18"/>
      <c r="C2" s="18"/>
      <c r="D2" s="18"/>
      <c r="E2" s="18"/>
      <c r="F2" s="18"/>
      <c r="G2" s="18"/>
    </row>
    <row r="3" ht="17.25" customHeight="1">
      <c r="A3" s="11"/>
    </row>
    <row r="4" spans="1:7" ht="78" customHeight="1">
      <c r="A4" s="49" t="s">
        <v>57</v>
      </c>
      <c r="B4" s="49"/>
      <c r="C4" s="49"/>
      <c r="D4" s="49"/>
      <c r="E4" s="49"/>
      <c r="F4" s="49"/>
      <c r="G4" s="50"/>
    </row>
    <row r="5" spans="2:7" ht="16.5" customHeight="1">
      <c r="B5" s="12"/>
      <c r="C5" s="12"/>
      <c r="D5" s="12"/>
      <c r="E5" s="12"/>
      <c r="F5" s="12"/>
      <c r="G5" s="12"/>
    </row>
    <row r="6" spans="1:7" ht="18" customHeight="1" thickBot="1">
      <c r="A6" s="13"/>
      <c r="B6" s="14"/>
      <c r="C6" s="14"/>
      <c r="D6" s="14"/>
      <c r="E6" s="14"/>
      <c r="F6" s="14"/>
      <c r="G6" s="14" t="s">
        <v>0</v>
      </c>
    </row>
    <row r="7" spans="1:7" ht="21.75" customHeight="1">
      <c r="A7" s="51" t="s">
        <v>1</v>
      </c>
      <c r="B7" s="55" t="s">
        <v>5</v>
      </c>
      <c r="C7" s="55" t="s">
        <v>55</v>
      </c>
      <c r="D7" s="55" t="s">
        <v>54</v>
      </c>
      <c r="E7" s="55" t="s">
        <v>58</v>
      </c>
      <c r="F7" s="55" t="s">
        <v>53</v>
      </c>
      <c r="G7" s="53" t="s">
        <v>59</v>
      </c>
    </row>
    <row r="8" spans="1:7" ht="25.5" customHeight="1">
      <c r="A8" s="52"/>
      <c r="B8" s="56"/>
      <c r="C8" s="56"/>
      <c r="D8" s="56"/>
      <c r="E8" s="56"/>
      <c r="F8" s="56"/>
      <c r="G8" s="54"/>
    </row>
    <row r="9" spans="1:7" s="2" customFormat="1" ht="18" customHeight="1">
      <c r="A9" s="19" t="s">
        <v>2</v>
      </c>
      <c r="B9" s="28">
        <f>SUM(B10,B13)</f>
        <v>2135</v>
      </c>
      <c r="C9" s="28">
        <f>SUM(C10,C13)</f>
        <v>0</v>
      </c>
      <c r="D9" s="28">
        <f>SUM(D10,D13)</f>
        <v>2135</v>
      </c>
      <c r="E9" s="28">
        <f>SUM(E10,E13)</f>
        <v>981</v>
      </c>
      <c r="F9" s="28">
        <f>E9/D9*100</f>
        <v>45.94847775175644</v>
      </c>
      <c r="G9" s="36">
        <f>SUM(G10,G13)</f>
        <v>1070</v>
      </c>
    </row>
    <row r="10" spans="1:7" s="3" customFormat="1" ht="13.5" customHeight="1">
      <c r="A10" s="20" t="s">
        <v>6</v>
      </c>
      <c r="B10" s="29">
        <f>SUM(B11:B12)</f>
        <v>1096</v>
      </c>
      <c r="C10" s="29">
        <f>SUM(C11:C12)</f>
        <v>0</v>
      </c>
      <c r="D10" s="29">
        <f>SUM(D11:D12)</f>
        <v>1096</v>
      </c>
      <c r="E10" s="29">
        <f>SUM(E11:E12)</f>
        <v>546</v>
      </c>
      <c r="F10" s="29">
        <f>E10/D10*100</f>
        <v>49.81751824817518</v>
      </c>
      <c r="G10" s="37">
        <f>SUM(G11:G12)</f>
        <v>548</v>
      </c>
    </row>
    <row r="11" spans="1:7" ht="42" customHeight="1">
      <c r="A11" s="21" t="s">
        <v>52</v>
      </c>
      <c r="B11" s="30">
        <v>1096</v>
      </c>
      <c r="C11" s="30"/>
      <c r="D11" s="30">
        <f>B11+C11</f>
        <v>1096</v>
      </c>
      <c r="E11" s="30">
        <v>546</v>
      </c>
      <c r="F11" s="30">
        <f>E11/D11*100</f>
        <v>49.81751824817518</v>
      </c>
      <c r="G11" s="38">
        <v>548</v>
      </c>
    </row>
    <row r="12" spans="1:7" s="4" customFormat="1" ht="24" customHeight="1" hidden="1">
      <c r="A12" s="22" t="s">
        <v>7</v>
      </c>
      <c r="B12" s="31"/>
      <c r="C12" s="31"/>
      <c r="D12" s="31"/>
      <c r="E12" s="31"/>
      <c r="F12" s="31"/>
      <c r="G12" s="39"/>
    </row>
    <row r="13" spans="1:7" s="3" customFormat="1" ht="14.25" customHeight="1">
      <c r="A13" s="20" t="s">
        <v>8</v>
      </c>
      <c r="B13" s="32">
        <f aca="true" t="shared" si="0" ref="B13:G13">SUM(B14:B16)</f>
        <v>1039</v>
      </c>
      <c r="C13" s="32">
        <f>SUM(C14:C16)</f>
        <v>0</v>
      </c>
      <c r="D13" s="32">
        <f>SUM(D14:D16)</f>
        <v>1039</v>
      </c>
      <c r="E13" s="32">
        <f t="shared" si="0"/>
        <v>435</v>
      </c>
      <c r="F13" s="29">
        <f>E13/D13*100</f>
        <v>41.86717998075073</v>
      </c>
      <c r="G13" s="40">
        <f t="shared" si="0"/>
        <v>522</v>
      </c>
    </row>
    <row r="14" spans="1:7" ht="37.5" customHeight="1">
      <c r="A14" s="23" t="s">
        <v>9</v>
      </c>
      <c r="B14" s="30">
        <v>1039</v>
      </c>
      <c r="C14" s="30"/>
      <c r="D14" s="30">
        <f>B14+C14</f>
        <v>1039</v>
      </c>
      <c r="E14" s="30">
        <v>435</v>
      </c>
      <c r="F14" s="30">
        <f>E14/D14*100</f>
        <v>41.86717998075073</v>
      </c>
      <c r="G14" s="38">
        <v>522</v>
      </c>
    </row>
    <row r="15" spans="1:7" ht="30.75" customHeight="1" hidden="1">
      <c r="A15" s="23" t="s">
        <v>10</v>
      </c>
      <c r="B15" s="30"/>
      <c r="C15" s="30"/>
      <c r="D15" s="30"/>
      <c r="E15" s="30"/>
      <c r="F15" s="30"/>
      <c r="G15" s="38"/>
    </row>
    <row r="16" spans="1:7" ht="40.5" customHeight="1" hidden="1">
      <c r="A16" s="23" t="s">
        <v>11</v>
      </c>
      <c r="B16" s="30"/>
      <c r="C16" s="30"/>
      <c r="D16" s="30"/>
      <c r="E16" s="30"/>
      <c r="F16" s="30"/>
      <c r="G16" s="38"/>
    </row>
    <row r="17" spans="1:7" s="5" customFormat="1" ht="14.25" customHeight="1">
      <c r="A17" s="19" t="s">
        <v>4</v>
      </c>
      <c r="B17" s="41">
        <f>SUM(B21,B18)</f>
        <v>3822</v>
      </c>
      <c r="C17" s="41">
        <f>SUM(C21,C18)</f>
        <v>0</v>
      </c>
      <c r="D17" s="41">
        <f>SUM(D21,D18)</f>
        <v>3500</v>
      </c>
      <c r="E17" s="41">
        <f>SUM(E21,E18)</f>
        <v>1329</v>
      </c>
      <c r="F17" s="28">
        <f>E17/D17*100</f>
        <v>37.971428571428575</v>
      </c>
      <c r="G17" s="42">
        <f>SUM(G21,G18)</f>
        <v>1385</v>
      </c>
    </row>
    <row r="18" spans="1:10" s="5" customFormat="1" ht="15" customHeight="1" hidden="1">
      <c r="A18" s="20" t="s">
        <v>12</v>
      </c>
      <c r="B18" s="32">
        <f aca="true" t="shared" si="1" ref="B18:G18">SUM(B19,B20)</f>
        <v>0</v>
      </c>
      <c r="C18" s="32">
        <f>SUM(C19,C20)</f>
        <v>0</v>
      </c>
      <c r="D18" s="32">
        <f>SUM(D19,D20)</f>
        <v>0</v>
      </c>
      <c r="E18" s="32">
        <f t="shared" si="1"/>
        <v>0</v>
      </c>
      <c r="F18" s="32">
        <f t="shared" si="1"/>
        <v>0</v>
      </c>
      <c r="G18" s="40">
        <f t="shared" si="1"/>
        <v>0</v>
      </c>
      <c r="H18" s="3"/>
      <c r="I18" s="3"/>
      <c r="J18" s="3"/>
    </row>
    <row r="19" spans="1:7" s="6" customFormat="1" ht="27.75" customHeight="1" hidden="1">
      <c r="A19" s="22" t="s">
        <v>13</v>
      </c>
      <c r="B19" s="33"/>
      <c r="C19" s="33"/>
      <c r="D19" s="33"/>
      <c r="E19" s="33"/>
      <c r="F19" s="33"/>
      <c r="G19" s="43"/>
    </row>
    <row r="20" spans="1:7" s="6" customFormat="1" ht="27.75" customHeight="1" hidden="1">
      <c r="A20" s="22" t="s">
        <v>14</v>
      </c>
      <c r="B20" s="33"/>
      <c r="C20" s="33"/>
      <c r="D20" s="33"/>
      <c r="E20" s="33"/>
      <c r="F20" s="33"/>
      <c r="G20" s="43"/>
    </row>
    <row r="21" spans="1:7" s="3" customFormat="1" ht="15" customHeight="1">
      <c r="A21" s="20" t="s">
        <v>15</v>
      </c>
      <c r="B21" s="32">
        <f>SUM(B22:B37)</f>
        <v>3822</v>
      </c>
      <c r="C21" s="32">
        <f>SUM(C22:C37)</f>
        <v>0</v>
      </c>
      <c r="D21" s="32">
        <f>SUM(D22:D37)</f>
        <v>3500</v>
      </c>
      <c r="E21" s="32">
        <f>SUM(E22:E37)</f>
        <v>1329</v>
      </c>
      <c r="F21" s="29">
        <f>E21/D21*100</f>
        <v>37.971428571428575</v>
      </c>
      <c r="G21" s="40">
        <f>SUM(G22:G37)</f>
        <v>1385</v>
      </c>
    </row>
    <row r="22" spans="1:7" s="7" customFormat="1" ht="38.25" hidden="1">
      <c r="A22" s="21" t="s">
        <v>16</v>
      </c>
      <c r="B22" s="30"/>
      <c r="C22" s="30"/>
      <c r="D22" s="30"/>
      <c r="E22" s="30"/>
      <c r="F22" s="30"/>
      <c r="G22" s="38"/>
    </row>
    <row r="23" spans="1:7" s="7" customFormat="1" ht="43.5" customHeight="1" hidden="1">
      <c r="A23" s="21" t="s">
        <v>17</v>
      </c>
      <c r="B23" s="30"/>
      <c r="C23" s="30"/>
      <c r="D23" s="30"/>
      <c r="E23" s="30"/>
      <c r="F23" s="30"/>
      <c r="G23" s="38"/>
    </row>
    <row r="24" spans="1:7" s="7" customFormat="1" ht="51" hidden="1">
      <c r="A24" s="21" t="s">
        <v>18</v>
      </c>
      <c r="B24" s="30"/>
      <c r="C24" s="30"/>
      <c r="D24" s="30"/>
      <c r="E24" s="30"/>
      <c r="F24" s="30"/>
      <c r="G24" s="38"/>
    </row>
    <row r="25" spans="1:7" s="7" customFormat="1" ht="30.75" customHeight="1" hidden="1">
      <c r="A25" s="23" t="s">
        <v>19</v>
      </c>
      <c r="B25" s="30"/>
      <c r="C25" s="30"/>
      <c r="D25" s="30"/>
      <c r="E25" s="30"/>
      <c r="F25" s="30"/>
      <c r="G25" s="38"/>
    </row>
    <row r="26" spans="1:7" s="7" customFormat="1" ht="51" hidden="1">
      <c r="A26" s="21" t="s">
        <v>20</v>
      </c>
      <c r="B26" s="30"/>
      <c r="C26" s="30"/>
      <c r="D26" s="30"/>
      <c r="E26" s="30"/>
      <c r="F26" s="30"/>
      <c r="G26" s="38"/>
    </row>
    <row r="27" spans="1:7" s="7" customFormat="1" ht="51" hidden="1">
      <c r="A27" s="21" t="s">
        <v>21</v>
      </c>
      <c r="B27" s="30"/>
      <c r="C27" s="30"/>
      <c r="D27" s="30"/>
      <c r="E27" s="30"/>
      <c r="F27" s="30"/>
      <c r="G27" s="38"/>
    </row>
    <row r="28" spans="1:7" s="7" customFormat="1" ht="38.25">
      <c r="A28" s="21" t="s">
        <v>22</v>
      </c>
      <c r="B28" s="30">
        <v>248</v>
      </c>
      <c r="C28" s="30"/>
      <c r="D28" s="30">
        <f aca="true" t="shared" si="2" ref="D28:D35">B28+C28</f>
        <v>248</v>
      </c>
      <c r="E28" s="30"/>
      <c r="F28" s="30">
        <f>E28/D28*100</f>
        <v>0</v>
      </c>
      <c r="G28" s="38">
        <v>0</v>
      </c>
    </row>
    <row r="29" spans="1:7" s="7" customFormat="1" ht="40.5" customHeight="1" hidden="1">
      <c r="A29" s="21" t="s">
        <v>23</v>
      </c>
      <c r="B29" s="30"/>
      <c r="C29" s="30"/>
      <c r="D29" s="30">
        <f t="shared" si="2"/>
        <v>0</v>
      </c>
      <c r="E29" s="30"/>
      <c r="F29" s="30" t="e">
        <f>E29/D29*100</f>
        <v>#DIV/0!</v>
      </c>
      <c r="G29" s="38"/>
    </row>
    <row r="30" spans="1:7" s="7" customFormat="1" ht="89.25" hidden="1">
      <c r="A30" s="21" t="s">
        <v>24</v>
      </c>
      <c r="B30" s="30"/>
      <c r="C30" s="30"/>
      <c r="D30" s="30">
        <f t="shared" si="2"/>
        <v>0</v>
      </c>
      <c r="E30" s="30"/>
      <c r="F30" s="30" t="e">
        <f>E30/D30*100</f>
        <v>#DIV/0!</v>
      </c>
      <c r="G30" s="38"/>
    </row>
    <row r="31" spans="1:7" s="7" customFormat="1" ht="51">
      <c r="A31" s="21" t="s">
        <v>25</v>
      </c>
      <c r="B31" s="30">
        <v>2769</v>
      </c>
      <c r="C31" s="30"/>
      <c r="D31" s="30">
        <f t="shared" si="2"/>
        <v>2769</v>
      </c>
      <c r="E31" s="30">
        <v>1329</v>
      </c>
      <c r="F31" s="30">
        <f>E31/D31*100</f>
        <v>47.99566630552546</v>
      </c>
      <c r="G31" s="38">
        <v>1385</v>
      </c>
    </row>
    <row r="32" spans="1:7" s="7" customFormat="1" ht="38.25">
      <c r="A32" s="21" t="s">
        <v>26</v>
      </c>
      <c r="B32" s="30">
        <v>483</v>
      </c>
      <c r="C32" s="30">
        <v>0</v>
      </c>
      <c r="D32" s="30">
        <f t="shared" si="2"/>
        <v>483</v>
      </c>
      <c r="E32" s="30"/>
      <c r="F32" s="30">
        <f>SUM(E32/B32*100)</f>
        <v>0</v>
      </c>
      <c r="G32" s="38"/>
    </row>
    <row r="33" spans="1:7" s="7" customFormat="1" ht="92.25" customHeight="1" hidden="1">
      <c r="A33" s="21" t="s">
        <v>27</v>
      </c>
      <c r="B33" s="30"/>
      <c r="C33" s="30"/>
      <c r="D33" s="30">
        <f t="shared" si="2"/>
        <v>0</v>
      </c>
      <c r="E33" s="30"/>
      <c r="F33" s="30"/>
      <c r="G33" s="38"/>
    </row>
    <row r="34" spans="1:7" s="7" customFormat="1" ht="74.25" customHeight="1" hidden="1">
      <c r="A34" s="24" t="s">
        <v>28</v>
      </c>
      <c r="B34" s="30"/>
      <c r="C34" s="30"/>
      <c r="D34" s="30">
        <f t="shared" si="2"/>
        <v>0</v>
      </c>
      <c r="E34" s="30"/>
      <c r="F34" s="30"/>
      <c r="G34" s="38"/>
    </row>
    <row r="35" spans="1:7" s="7" customFormat="1" ht="29.25" customHeight="1" hidden="1">
      <c r="A35" s="24" t="s">
        <v>29</v>
      </c>
      <c r="B35" s="30">
        <v>0</v>
      </c>
      <c r="C35" s="30"/>
      <c r="D35" s="30">
        <f t="shared" si="2"/>
        <v>0</v>
      </c>
      <c r="E35" s="30"/>
      <c r="F35" s="30" t="e">
        <f>E35/D35*100</f>
        <v>#DIV/0!</v>
      </c>
      <c r="G35" s="38">
        <v>0</v>
      </c>
    </row>
    <row r="36" spans="1:7" s="7" customFormat="1" ht="20.25" customHeight="1" hidden="1">
      <c r="A36" s="24" t="s">
        <v>30</v>
      </c>
      <c r="B36" s="30"/>
      <c r="C36" s="30"/>
      <c r="D36" s="30"/>
      <c r="E36" s="30"/>
      <c r="F36" s="30"/>
      <c r="G36" s="38"/>
    </row>
    <row r="37" spans="1:7" s="7" customFormat="1" ht="25.5">
      <c r="A37" s="21" t="s">
        <v>31</v>
      </c>
      <c r="B37" s="30">
        <v>322</v>
      </c>
      <c r="C37" s="30"/>
      <c r="D37" s="30"/>
      <c r="E37" s="30"/>
      <c r="F37" s="30"/>
      <c r="G37" s="38"/>
    </row>
    <row r="38" spans="1:7" s="2" customFormat="1" ht="20.25" customHeight="1">
      <c r="A38" s="19" t="s">
        <v>3</v>
      </c>
      <c r="B38" s="28">
        <f aca="true" t="shared" si="3" ref="B38:G38">SUM(B39,B41)</f>
        <v>70</v>
      </c>
      <c r="C38" s="28">
        <f>SUM(C39,C41)</f>
        <v>0</v>
      </c>
      <c r="D38" s="28">
        <f>SUM(D39,D41)</f>
        <v>70</v>
      </c>
      <c r="E38" s="28">
        <f t="shared" si="3"/>
        <v>25</v>
      </c>
      <c r="F38" s="28">
        <f>E38/D38*100</f>
        <v>35.714285714285715</v>
      </c>
      <c r="G38" s="36">
        <f t="shared" si="3"/>
        <v>70</v>
      </c>
    </row>
    <row r="39" spans="1:7" s="3" customFormat="1" ht="19.5" customHeight="1">
      <c r="A39" s="20" t="s">
        <v>32</v>
      </c>
      <c r="B39" s="29">
        <f aca="true" t="shared" si="4" ref="B39:G39">SUM(B40)</f>
        <v>70</v>
      </c>
      <c r="C39" s="29">
        <f t="shared" si="4"/>
        <v>0</v>
      </c>
      <c r="D39" s="29">
        <f t="shared" si="4"/>
        <v>70</v>
      </c>
      <c r="E39" s="29">
        <f t="shared" si="4"/>
        <v>25</v>
      </c>
      <c r="F39" s="29">
        <f>E39/D39*100</f>
        <v>35.714285714285715</v>
      </c>
      <c r="G39" s="37">
        <f t="shared" si="4"/>
        <v>70</v>
      </c>
    </row>
    <row r="40" spans="1:7" s="4" customFormat="1" ht="25.5">
      <c r="A40" s="22" t="s">
        <v>33</v>
      </c>
      <c r="B40" s="31">
        <v>70</v>
      </c>
      <c r="C40" s="31"/>
      <c r="D40" s="30">
        <f>B40+C40</f>
        <v>70</v>
      </c>
      <c r="E40" s="31">
        <v>25</v>
      </c>
      <c r="F40" s="30">
        <f>E40/D40*100</f>
        <v>35.714285714285715</v>
      </c>
      <c r="G40" s="39">
        <v>70</v>
      </c>
    </row>
    <row r="41" spans="1:7" s="2" customFormat="1" ht="18.75" customHeight="1" hidden="1">
      <c r="A41" s="20" t="s">
        <v>34</v>
      </c>
      <c r="B41" s="44">
        <f aca="true" t="shared" si="5" ref="B41:G41">SUM(B42:B43)</f>
        <v>0</v>
      </c>
      <c r="C41" s="44">
        <f>SUM(C42:C43)</f>
        <v>0</v>
      </c>
      <c r="D41" s="44">
        <f>SUM(D42:D43)</f>
        <v>0</v>
      </c>
      <c r="E41" s="44">
        <f t="shared" si="5"/>
        <v>0</v>
      </c>
      <c r="F41" s="29" t="e">
        <f>E41/D41*100</f>
        <v>#DIV/0!</v>
      </c>
      <c r="G41" s="45">
        <f t="shared" si="5"/>
        <v>0</v>
      </c>
    </row>
    <row r="42" spans="1:7" s="2" customFormat="1" ht="39" customHeight="1" hidden="1">
      <c r="A42" s="22" t="s">
        <v>35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9">
        <v>0</v>
      </c>
    </row>
    <row r="43" spans="1:7" s="2" customFormat="1" ht="25.5" hidden="1">
      <c r="A43" s="22" t="s">
        <v>36</v>
      </c>
      <c r="B43" s="31">
        <v>0</v>
      </c>
      <c r="C43" s="31"/>
      <c r="D43" s="31">
        <v>0</v>
      </c>
      <c r="E43" s="31">
        <v>0</v>
      </c>
      <c r="F43" s="30" t="e">
        <f>E43/D43*100</f>
        <v>#DIV/0!</v>
      </c>
      <c r="G43" s="39">
        <v>0</v>
      </c>
    </row>
    <row r="44" spans="1:7" s="4" customFormat="1" ht="22.5" customHeight="1">
      <c r="A44" s="25" t="s">
        <v>37</v>
      </c>
      <c r="B44" s="41">
        <f aca="true" t="shared" si="6" ref="B44:G44">SUM(B45)</f>
        <v>181</v>
      </c>
      <c r="C44" s="41">
        <f t="shared" si="6"/>
        <v>0</v>
      </c>
      <c r="D44" s="41">
        <f t="shared" si="6"/>
        <v>181</v>
      </c>
      <c r="E44" s="41">
        <f t="shared" si="6"/>
        <v>59</v>
      </c>
      <c r="F44" s="28">
        <f>E44/D44*100</f>
        <v>32.59668508287293</v>
      </c>
      <c r="G44" s="42">
        <f t="shared" si="6"/>
        <v>59</v>
      </c>
    </row>
    <row r="45" spans="1:7" s="8" customFormat="1" ht="17.25" customHeight="1">
      <c r="A45" s="20" t="s">
        <v>38</v>
      </c>
      <c r="B45" s="32">
        <f aca="true" t="shared" si="7" ref="B45:G45">SUM(B46:B49)</f>
        <v>181</v>
      </c>
      <c r="C45" s="32">
        <f>SUM(C46:C49)</f>
        <v>0</v>
      </c>
      <c r="D45" s="32">
        <f>SUM(D46:D49)</f>
        <v>181</v>
      </c>
      <c r="E45" s="32">
        <f t="shared" si="7"/>
        <v>59</v>
      </c>
      <c r="F45" s="29">
        <f>E45/D45*100</f>
        <v>32.59668508287293</v>
      </c>
      <c r="G45" s="40">
        <f t="shared" si="7"/>
        <v>59</v>
      </c>
    </row>
    <row r="46" spans="1:7" s="4" customFormat="1" ht="53.25" customHeight="1" hidden="1">
      <c r="A46" s="22" t="s">
        <v>39</v>
      </c>
      <c r="B46" s="31"/>
      <c r="C46" s="31"/>
      <c r="D46" s="31"/>
      <c r="E46" s="31"/>
      <c r="F46" s="31"/>
      <c r="G46" s="39"/>
    </row>
    <row r="47" spans="1:7" s="4" customFormat="1" ht="52.5" customHeight="1" hidden="1">
      <c r="A47" s="22" t="s">
        <v>40</v>
      </c>
      <c r="B47" s="31"/>
      <c r="C47" s="31"/>
      <c r="D47" s="31"/>
      <c r="E47" s="31"/>
      <c r="F47" s="31"/>
      <c r="G47" s="39"/>
    </row>
    <row r="48" spans="1:7" s="4" customFormat="1" ht="27" customHeight="1" hidden="1">
      <c r="A48" s="22" t="s">
        <v>41</v>
      </c>
      <c r="B48" s="31"/>
      <c r="C48" s="31"/>
      <c r="D48" s="31"/>
      <c r="E48" s="31"/>
      <c r="F48" s="31"/>
      <c r="G48" s="39"/>
    </row>
    <row r="49" spans="1:7" s="4" customFormat="1" ht="32.25" customHeight="1">
      <c r="A49" s="22" t="s">
        <v>42</v>
      </c>
      <c r="B49" s="31">
        <v>181</v>
      </c>
      <c r="C49" s="31"/>
      <c r="D49" s="30">
        <f>B49+C49</f>
        <v>181</v>
      </c>
      <c r="E49" s="31">
        <v>59</v>
      </c>
      <c r="F49" s="30">
        <f>E49/D49*100</f>
        <v>32.59668508287293</v>
      </c>
      <c r="G49" s="39">
        <v>59</v>
      </c>
    </row>
    <row r="50" spans="1:7" s="4" customFormat="1" ht="27" customHeight="1" hidden="1">
      <c r="A50" s="26" t="s">
        <v>43</v>
      </c>
      <c r="B50" s="34">
        <f aca="true" t="shared" si="8" ref="B50:G50">SUM(B51:B52)</f>
        <v>0</v>
      </c>
      <c r="C50" s="34">
        <f>SUM(C51:C52)</f>
        <v>0</v>
      </c>
      <c r="D50" s="34">
        <f>SUM(D51:D52)</f>
        <v>0</v>
      </c>
      <c r="E50" s="34">
        <f t="shared" si="8"/>
        <v>0</v>
      </c>
      <c r="F50" s="34">
        <f t="shared" si="8"/>
        <v>0</v>
      </c>
      <c r="G50" s="46">
        <f t="shared" si="8"/>
        <v>0</v>
      </c>
    </row>
    <row r="51" spans="1:7" s="4" customFormat="1" ht="39.75" customHeight="1" hidden="1">
      <c r="A51" s="22" t="s">
        <v>44</v>
      </c>
      <c r="B51" s="31"/>
      <c r="C51" s="31"/>
      <c r="D51" s="31"/>
      <c r="E51" s="31"/>
      <c r="F51" s="31"/>
      <c r="G51" s="39"/>
    </row>
    <row r="52" spans="1:7" s="4" customFormat="1" ht="37.5" customHeight="1" hidden="1">
      <c r="A52" s="22" t="s">
        <v>45</v>
      </c>
      <c r="B52" s="31"/>
      <c r="C52" s="31"/>
      <c r="D52" s="31"/>
      <c r="E52" s="31"/>
      <c r="F52" s="31"/>
      <c r="G52" s="39"/>
    </row>
    <row r="53" spans="1:7" s="4" customFormat="1" ht="14.25" customHeight="1" hidden="1">
      <c r="A53" s="26" t="s">
        <v>46</v>
      </c>
      <c r="B53" s="34">
        <f aca="true" t="shared" si="9" ref="B53:G53">SUM(B54)</f>
        <v>0</v>
      </c>
      <c r="C53" s="34">
        <f t="shared" si="9"/>
        <v>0</v>
      </c>
      <c r="D53" s="34">
        <f t="shared" si="9"/>
        <v>0</v>
      </c>
      <c r="E53" s="34">
        <f t="shared" si="9"/>
        <v>0</v>
      </c>
      <c r="F53" s="34" t="e">
        <f t="shared" si="9"/>
        <v>#DIV/0!</v>
      </c>
      <c r="G53" s="46">
        <f t="shared" si="9"/>
        <v>0</v>
      </c>
    </row>
    <row r="54" spans="1:7" s="4" customFormat="1" ht="21" customHeight="1" hidden="1">
      <c r="A54" s="22" t="s">
        <v>47</v>
      </c>
      <c r="B54" s="31">
        <v>0</v>
      </c>
      <c r="C54" s="31">
        <v>0</v>
      </c>
      <c r="D54" s="31">
        <v>0</v>
      </c>
      <c r="E54" s="31">
        <v>0</v>
      </c>
      <c r="F54" s="30" t="e">
        <f>SUM(E54/B54*100)</f>
        <v>#DIV/0!</v>
      </c>
      <c r="G54" s="39">
        <v>0</v>
      </c>
    </row>
    <row r="55" spans="1:7" s="4" customFormat="1" ht="32.25" customHeight="1">
      <c r="A55" s="26" t="s">
        <v>48</v>
      </c>
      <c r="B55" s="34">
        <f aca="true" t="shared" si="10" ref="B55:G55">SUM(B56)</f>
        <v>0</v>
      </c>
      <c r="C55" s="34">
        <f t="shared" si="10"/>
        <v>0</v>
      </c>
      <c r="D55" s="34">
        <f t="shared" si="10"/>
        <v>0</v>
      </c>
      <c r="E55" s="34">
        <f t="shared" si="10"/>
        <v>0</v>
      </c>
      <c r="F55" s="34">
        <f t="shared" si="10"/>
        <v>0</v>
      </c>
      <c r="G55" s="46">
        <f t="shared" si="10"/>
        <v>-1</v>
      </c>
    </row>
    <row r="56" spans="1:7" s="4" customFormat="1" ht="24.75" customHeight="1">
      <c r="A56" s="22" t="s">
        <v>49</v>
      </c>
      <c r="B56" s="31"/>
      <c r="C56" s="31"/>
      <c r="D56" s="31"/>
      <c r="E56" s="31"/>
      <c r="F56" s="31"/>
      <c r="G56" s="39">
        <v>-1</v>
      </c>
    </row>
    <row r="57" spans="1:7" s="9" customFormat="1" ht="21.75" customHeight="1">
      <c r="A57" s="19" t="s">
        <v>50</v>
      </c>
      <c r="B57" s="41">
        <f>SUM(B9,B17,B38,B44,B50,B53,B55)</f>
        <v>6208</v>
      </c>
      <c r="C57" s="41">
        <f>SUM(C9,C17,C38,C44,C50,C53,C55)</f>
        <v>0</v>
      </c>
      <c r="D57" s="41">
        <f>SUM(D9,D17,D38,D44,D50,D53,D55)</f>
        <v>5886</v>
      </c>
      <c r="E57" s="41">
        <f>SUM(E9,E17,E38,E44,E50,E53,E55)</f>
        <v>2394</v>
      </c>
      <c r="F57" s="28">
        <f>E57/D57*100</f>
        <v>40.67278287461774</v>
      </c>
      <c r="G57" s="42">
        <f>SUM(G9,G17,G38,G44,G50,G53,G55)</f>
        <v>2583</v>
      </c>
    </row>
    <row r="58" spans="1:7" s="10" customFormat="1" ht="19.5" customHeight="1" thickBot="1">
      <c r="A58" s="27" t="s">
        <v>51</v>
      </c>
      <c r="B58" s="35">
        <f>SUM(B10,B21,B39,B41,)</f>
        <v>4988</v>
      </c>
      <c r="C58" s="35">
        <f>SUM(C10,C21,C39,C41,)</f>
        <v>0</v>
      </c>
      <c r="D58" s="35">
        <f>SUM(D10,D21,D39,D41,)</f>
        <v>4666</v>
      </c>
      <c r="E58" s="35">
        <f>SUM(E10,E21,E39,E41,)</f>
        <v>1900</v>
      </c>
      <c r="F58" s="35">
        <f>E58/D58*100</f>
        <v>40.72010287183883</v>
      </c>
      <c r="G58" s="47">
        <f>SUM(G10,G21,G39,G41,)</f>
        <v>2003</v>
      </c>
    </row>
    <row r="59" s="15" customFormat="1" ht="12.75"/>
    <row r="60" s="15" customFormat="1" ht="12.75"/>
    <row r="61" s="15" customFormat="1" ht="12.75"/>
    <row r="62" s="15" customFormat="1" ht="12.75"/>
    <row r="63" s="15" customFormat="1" ht="15.75">
      <c r="A63" s="16"/>
    </row>
    <row r="64" s="15" customFormat="1" ht="20.25" customHeight="1">
      <c r="A64" s="16"/>
    </row>
    <row r="65" ht="12.75">
      <c r="A65" s="15"/>
    </row>
    <row r="66" ht="12.75">
      <c r="A66" s="15"/>
    </row>
    <row r="67" ht="12.75">
      <c r="A67" s="15"/>
    </row>
    <row r="68" ht="12.75">
      <c r="A68" s="17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7"/>
    </row>
  </sheetData>
  <sheetProtection/>
  <mergeCells count="9">
    <mergeCell ref="A1:G1"/>
    <mergeCell ref="A4:G4"/>
    <mergeCell ref="A7:A8"/>
    <mergeCell ref="G7:G8"/>
    <mergeCell ref="E7:E8"/>
    <mergeCell ref="B7:B8"/>
    <mergeCell ref="F7:F8"/>
    <mergeCell ref="C7:C8"/>
    <mergeCell ref="D7:D8"/>
  </mergeCells>
  <printOptions/>
  <pageMargins left="0.984251968503937" right="0.3937007874015748" top="0.3937007874015748" bottom="0.1968503937007874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2013-08-20T02:30:28Z</cp:lastPrinted>
  <dcterms:created xsi:type="dcterms:W3CDTF">2007-10-24T06:51:20Z</dcterms:created>
  <dcterms:modified xsi:type="dcterms:W3CDTF">2013-08-20T02:30:34Z</dcterms:modified>
  <cp:category/>
  <cp:version/>
  <cp:contentType/>
  <cp:contentStatus/>
</cp:coreProperties>
</file>