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Бр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43" i="4" l="1"/>
  <c r="C9" i="4"/>
  <c r="C8" i="4" s="1"/>
  <c r="C12" i="4"/>
  <c r="C11" i="4" s="1"/>
  <c r="C18" i="4"/>
  <c r="C17" i="4" s="1"/>
  <c r="C20" i="4"/>
  <c r="C24" i="4"/>
  <c r="C23" i="4" s="1"/>
  <c r="C27" i="4"/>
  <c r="C26" i="4" s="1"/>
  <c r="C32" i="4"/>
  <c r="C31" i="4" s="1"/>
  <c r="C35" i="4"/>
  <c r="C34" i="4" s="1"/>
  <c r="C38" i="4"/>
  <c r="C37" i="4" s="1"/>
  <c r="C41" i="4"/>
  <c r="C40" i="4" s="1"/>
  <c r="C7" i="4" l="1"/>
  <c r="C30" i="4"/>
  <c r="C29" i="4" s="1"/>
  <c r="C45" i="4" l="1"/>
</calcChain>
</file>

<file path=xl/sharedStrings.xml><?xml version="1.0" encoding="utf-8"?>
<sst xmlns="http://schemas.openxmlformats.org/spreadsheetml/2006/main" count="83" uniqueCount="83">
  <si>
    <t>ИТОГО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</si>
  <si>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</si>
  <si>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</si>
  <si>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</si>
  <si>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</si>
  <si>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</si>
  <si>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</si>
  <si>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</si>
  <si>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</si>
  <si>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</si>
  <si>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</si>
  <si>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2 02 03000 00 0000 151</t>
  </si>
  <si>
    <t xml:space="preserve">Субвенции бюджетам субъектов Российской Федерации и муниципальных образований </t>
  </si>
  <si>
    <t>2 02 02999 10 0000 151</t>
  </si>
  <si>
    <t>Прочие субсидии бюджетам сельских поселений</t>
  </si>
  <si>
    <t>2 02 02999 00 0000 151</t>
  </si>
  <si>
    <t>Прочие субсидии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</si>
  <si>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</si>
  <si>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</si>
  <si>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</si>
  <si>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Дотации бюджетам сельских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</si>
  <si>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</si>
  <si>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</si>
  <si>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</si>
  <si>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</si>
  <si>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</si>
  <si>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</si>
  <si>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</si>
  <si>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</si>
  <si>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</si>
  <si>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</si>
  <si>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</si>
  <si>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</si>
  <si>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</si>
  <si>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</si>
  <si>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</si>
  <si>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</si>
  <si>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</si>
  <si>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</si>
  <si>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</si>
  <si>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</si>
  <si>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</si>
  <si>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</si>
  <si>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</si>
  <si>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</si>
  <si>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1 06 06000 00 0000 000</t>
  </si>
  <si>
    <t>Земельный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</si>
  <si>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</si>
  <si>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</si>
  <si>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1 06 01000 00 0000 000</t>
  </si>
  <si>
    <t>Налог на имущество физических лиц</t>
  </si>
  <si>
    <t>1 06 00000 00 0000 000</t>
  </si>
  <si>
    <t>НАЛОГИ НА ИМУЩЕСТВО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</si>
  <si>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</si>
  <si>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</si>
  <si>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</si>
  <si>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</si>
  <si>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</si>
  <si>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</si>
  <si>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</si>
  <si>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</si>
  <si>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</si>
  <si>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</si>
  <si>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</si>
  <si>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</si>
  <si>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</si>
  <si>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</si>
  <si>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1 01 02000 00 0000 000</t>
  </si>
  <si>
    <t>Налог на доходы физических лиц</t>
  </si>
  <si>
    <t>1 01 00000 00 0000 000</t>
  </si>
  <si>
    <t>НАЛОГИ НА ПРИБЫЛЬ, ДОХОДЫ</t>
  </si>
  <si>
    <t>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</si>
  <si>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</si>
  <si>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</si>
  <si>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</si>
  <si>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</si>
  <si>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</si>
  <si>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</si>
  <si>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</si>
  <si>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</si>
  <si>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План на 2016 год</t>
  </si>
  <si>
    <t>ПРОГНОЗИРУЕМЫЕ ДОХОДЫ 
БРУСНИЧНОГО МУНИЦИПАЛЬНОГО ОБРАЗОВАНИЯ 
НА 2016 ГОД</t>
  </si>
  <si>
    <t>Приложение № 1 к решению Думы Брусничного сельского поселения Нижнеилимского района "О бюджете Брусничного муниципального образования на 2016 год"
от  "28" декабря 2015 г.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</si>
</sst>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</cellStyleXfs>
  <cellXfs count="81">
    <xf numFmtId="0" fontId="0" fillId="0" borderId="0" xfId="0"/>
    <xf numFmtId="0" fontId="2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7" applyFont="1" applyFill="1" applyAlignment="1" applyProtection="1">
      <alignment vertical="center"/>
      <protection hidden="1"/>
    </xf>
    <xf numFmtId="0" fontId="6" fillId="0" borderId="0" xfId="7" applyFont="1" applyAlignment="1">
      <alignment vertical="center"/>
    </xf>
    <xf numFmtId="4" fontId="7" fillId="2" borderId="1" xfId="7" applyNumberFormat="1" applyFont="1" applyFill="1" applyBorder="1" applyAlignment="1" applyProtection="1">
      <alignment horizontal="right" vertical="center"/>
      <protection hidden="1"/>
    </xf>
    <xf numFmtId="0" fontId="7" fillId="2" borderId="1" xfId="7" applyNumberFormat="1" applyFont="1" applyFill="1" applyBorder="1" applyAlignment="1" applyProtection="1">
      <alignment vertical="center"/>
      <protection hidden="1"/>
    </xf>
    <xf numFmtId="0" fontId="8" fillId="0" borderId="0" xfId="4" applyFont="1" applyAlignment="1">
      <alignment vertical="center"/>
    </xf>
    <xf numFmtId="4" fontId="3" fillId="0" borderId="1" xfId="4" applyNumberFormat="1" applyFont="1" applyBorder="1" applyAlignment="1">
      <alignment horizontal="right" vertical="center"/>
    </xf>
    <xf numFmtId="49" fontId="10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 wrapText="1" indent="3"/>
    </xf>
    <xf numFmtId="4" fontId="11" fillId="0" borderId="1" xfId="4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" fontId="11" fillId="3" borderId="1" xfId="4" applyNumberFormat="1" applyFont="1" applyFill="1" applyBorder="1" applyAlignment="1">
      <alignment horizontal="right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0" fontId="3" fillId="0" borderId="1" xfId="1" applyFont="1" applyBorder="1" applyAlignment="1">
      <alignment horizontal="left" vertical="center" wrapText="1" indent="3"/>
    </xf>
    <xf numFmtId="4" fontId="11" fillId="0" borderId="1" xfId="4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left" vertical="center" wrapText="1" indent="2"/>
    </xf>
    <xf numFmtId="49" fontId="11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1" applyFont="1" applyFill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2"/>
    </xf>
    <xf numFmtId="1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" fontId="11" fillId="3" borderId="1" xfId="3" applyNumberFormat="1" applyFont="1" applyFill="1" applyBorder="1" applyAlignment="1">
      <alignment horizontal="right" vertical="center"/>
    </xf>
    <xf numFmtId="0" fontId="12" fillId="3" borderId="1" xfId="1" applyFont="1" applyFill="1" applyBorder="1" applyAlignment="1">
      <alignment vertical="center" wrapText="1"/>
    </xf>
    <xf numFmtId="4" fontId="7" fillId="2" borderId="1" xfId="3" applyNumberFormat="1" applyFont="1" applyFill="1" applyBorder="1" applyAlignment="1">
      <alignment horizontal="right" vertical="center"/>
    </xf>
    <xf numFmtId="0" fontId="11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7" applyNumberFormat="1" applyFont="1" applyFill="1" applyBorder="1" applyAlignment="1" applyProtection="1">
      <alignment horizontal="left" vertical="center" wrapText="1"/>
      <protection hidden="1"/>
    </xf>
    <xf numFmtId="0" fontId="8" fillId="0" borderId="0" xfId="7" applyFont="1" applyAlignment="1">
      <alignment vertical="center"/>
    </xf>
    <xf numFmtId="49" fontId="10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 indent="3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3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0" applyNumberFormat="1" applyFont="1" applyBorder="1" applyAlignment="1">
      <alignment horizontal="center" vertical="center"/>
    </xf>
    <xf numFmtId="0" fontId="3" fillId="0" borderId="1" xfId="10" applyFont="1" applyBorder="1" applyAlignment="1">
      <alignment horizontal="left" vertical="center" wrapText="1" indent="3"/>
    </xf>
    <xf numFmtId="4" fontId="11" fillId="0" borderId="1" xfId="4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0" applyNumberFormat="1" applyFont="1" applyBorder="1" applyAlignment="1">
      <alignment horizontal="center" vertical="center"/>
    </xf>
    <xf numFmtId="0" fontId="11" fillId="0" borderId="1" xfId="10" applyFont="1" applyBorder="1" applyAlignment="1">
      <alignment horizontal="left" vertical="center" wrapText="1" indent="2"/>
    </xf>
    <xf numFmtId="4" fontId="11" fillId="3" borderId="1" xfId="4" applyNumberFormat="1" applyFont="1" applyFill="1" applyBorder="1" applyAlignment="1" applyProtection="1">
      <alignment horizontal="right" vertical="center" wrapText="1"/>
      <protection hidden="1"/>
    </xf>
    <xf numFmtId="49" fontId="11" fillId="3" borderId="1" xfId="10" applyNumberFormat="1" applyFont="1" applyFill="1" applyBorder="1" applyAlignment="1">
      <alignment horizontal="center" vertical="center"/>
    </xf>
    <xf numFmtId="0" fontId="11" fillId="3" borderId="1" xfId="10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left" vertical="center" wrapText="1" indent="3"/>
      <protection locked="0"/>
    </xf>
    <xf numFmtId="0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4" fontId="3" fillId="4" borderId="1" xfId="4" applyNumberFormat="1" applyFont="1" applyFill="1" applyBorder="1" applyAlignment="1">
      <alignment horizontal="right" vertical="center"/>
    </xf>
    <xf numFmtId="0" fontId="10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horizontal="left" wrapText="1" indent="3"/>
    </xf>
    <xf numFmtId="4" fontId="11" fillId="4" borderId="1" xfId="4" applyNumberFormat="1" applyFont="1" applyFill="1" applyBorder="1" applyAlignment="1">
      <alignment horizontal="right" vertical="center"/>
    </xf>
    <xf numFmtId="49" fontId="11" fillId="3" borderId="1" xfId="4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7" applyNumberFormat="1" applyFont="1" applyFill="1" applyBorder="1" applyAlignment="1" applyProtection="1">
      <alignment horizontal="right" vertical="center" wrapText="1"/>
      <protection hidden="1"/>
    </xf>
    <xf numFmtId="49" fontId="10" fillId="0" borderId="1" xfId="11" applyNumberFormat="1" applyFont="1" applyFill="1" applyBorder="1" applyAlignment="1">
      <alignment horizontal="center" vertical="center" wrapText="1"/>
    </xf>
    <xf numFmtId="4" fontId="11" fillId="0" borderId="1" xfId="7" applyNumberFormat="1" applyFont="1" applyFill="1" applyBorder="1" applyAlignment="1" applyProtection="1">
      <alignment horizontal="right" vertical="center" wrapText="1"/>
      <protection hidden="1"/>
    </xf>
    <xf numFmtId="49" fontId="4" fillId="4" borderId="1" xfId="1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 indent="2"/>
    </xf>
    <xf numFmtId="4" fontId="11" fillId="3" borderId="1" xfId="7" applyNumberFormat="1" applyFont="1" applyFill="1" applyBorder="1" applyAlignment="1" applyProtection="1">
      <alignment horizontal="right" vertical="center" wrapText="1"/>
      <protection hidden="1"/>
    </xf>
    <xf numFmtId="49" fontId="11" fillId="3" borderId="1" xfId="11" applyNumberFormat="1" applyFont="1" applyFill="1" applyBorder="1" applyAlignment="1">
      <alignment horizontal="center" vertical="center" wrapText="1"/>
    </xf>
    <xf numFmtId="49" fontId="11" fillId="3" borderId="1" xfId="11" applyNumberFormat="1" applyFont="1" applyFill="1" applyBorder="1" applyAlignment="1">
      <alignment horizontal="left" vertical="center" wrapText="1" indent="1"/>
    </xf>
    <xf numFmtId="0" fontId="4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7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7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7" applyNumberFormat="1" applyFont="1" applyFill="1" applyBorder="1" applyAlignment="1" applyProtection="1">
      <alignment horizontal="left" vertical="center" wrapText="1" indent="1"/>
      <protection hidden="1"/>
    </xf>
    <xf numFmtId="4" fontId="2" fillId="0" borderId="0" xfId="8" applyNumberFormat="1" applyFont="1" applyAlignment="1">
      <alignment vertical="center"/>
    </xf>
    <xf numFmtId="4" fontId="7" fillId="2" borderId="1" xfId="7" applyNumberFormat="1" applyFont="1" applyFill="1" applyBorder="1" applyAlignment="1" applyProtection="1">
      <alignment horizontal="right" vertical="center" wrapText="1"/>
      <protection hidden="1"/>
    </xf>
    <xf numFmtId="0" fontId="7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7" applyFont="1" applyAlignment="1">
      <alignment horizontal="right" vertical="center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7" applyFont="1" applyAlignment="1" applyProtection="1">
      <alignment vertical="center"/>
      <protection hidden="1"/>
    </xf>
    <xf numFmtId="0" fontId="10" fillId="0" borderId="0" xfId="7" applyFont="1" applyAlignment="1" applyProtection="1">
      <alignment vertical="center" wrapText="1"/>
      <protection hidden="1"/>
    </xf>
    <xf numFmtId="0" fontId="17" fillId="0" borderId="0" xfId="1" applyFont="1" applyAlignment="1">
      <alignment vertical="center"/>
    </xf>
    <xf numFmtId="0" fontId="4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9" applyFont="1" applyBorder="1" applyAlignment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4" xfId="3"/>
    <cellStyle name="Обычный_Tmp16" xfId="4"/>
    <cellStyle name="Обычный_Tmp2" xfId="5"/>
    <cellStyle name="Обычный_Tmp3" xfId="6"/>
    <cellStyle name="Обычный_Tmp4" xfId="7"/>
    <cellStyle name="Обычный_Tmp6" xfId="8"/>
    <cellStyle name="Обычный_Анализ на 01.04.06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view="pageBreakPreview" zoomScaleSheetLayoutView="100" workbookViewId="0">
      <selection activeCell="B1" sqref="B1:C1"/>
    </sheetView>
  </sheetViews>
  <sheetFormatPr defaultRowHeight="13.5" x14ac:dyDescent="0.25"/>
  <cols>
    <col min="1" max="1" width="89.5703125" style="1" customWidth="1"/>
    <col min="2" max="2" width="20.28515625" style="1" customWidth="1"/>
    <col min="3" max="3" width="13.140625" style="1" customWidth="1"/>
    <col min="4" max="16384" width="9.140625" style="1"/>
  </cols>
  <sheetData>
    <row r="1" spans="1:20" ht="80.25" customHeight="1" x14ac:dyDescent="0.25">
      <c r="A1" s="74"/>
      <c r="B1" s="75" t="s">
        <v>82</v>
      </c>
      <c r="C1" s="76"/>
    </row>
    <row r="2" spans="1:20" ht="63" customHeight="1" x14ac:dyDescent="0.25">
      <c r="A2" s="80" t="s">
        <v>81</v>
      </c>
      <c r="B2" s="80"/>
      <c r="C2" s="80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customHeight="1" x14ac:dyDescent="0.25">
      <c r="A3" s="73"/>
      <c r="B3" s="73"/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5" customHeight="1" x14ac:dyDescent="0.25">
      <c r="A4" s="4"/>
      <c r="B4" s="4"/>
      <c r="C4" s="71" t="s">
        <v>75</v>
      </c>
    </row>
    <row r="5" spans="1:20" s="33" customFormat="1" ht="15.75" customHeight="1" x14ac:dyDescent="0.25">
      <c r="A5" s="77" t="s">
        <v>74</v>
      </c>
      <c r="B5" s="79" t="s">
        <v>73</v>
      </c>
      <c r="C5" s="78" t="s">
        <v>80</v>
      </c>
    </row>
    <row r="6" spans="1:20" s="33" customFormat="1" ht="28.5" customHeight="1" x14ac:dyDescent="0.25">
      <c r="A6" s="77"/>
      <c r="B6" s="79"/>
      <c r="C6" s="78"/>
    </row>
    <row r="7" spans="1:20" ht="18" customHeight="1" x14ac:dyDescent="0.25">
      <c r="A7" s="70" t="s">
        <v>72</v>
      </c>
      <c r="B7" s="31" t="s">
        <v>71</v>
      </c>
      <c r="C7" s="69">
        <f>C8+C17+C23+C26+C11</f>
        <v>486.2</v>
      </c>
      <c r="D7" s="68"/>
    </row>
    <row r="8" spans="1:20" s="33" customFormat="1" ht="13.5" customHeight="1" x14ac:dyDescent="0.25">
      <c r="A8" s="67" t="s">
        <v>70</v>
      </c>
      <c r="B8" s="66" t="s">
        <v>69</v>
      </c>
      <c r="C8" s="61">
        <f>C9</f>
        <v>198</v>
      </c>
    </row>
    <row r="9" spans="1:20" s="33" customFormat="1" ht="16.5" customHeight="1" x14ac:dyDescent="0.25">
      <c r="A9" s="65" t="s">
        <v>68</v>
      </c>
      <c r="B9" s="64" t="s">
        <v>67</v>
      </c>
      <c r="C9" s="58">
        <f>C10</f>
        <v>198</v>
      </c>
    </row>
    <row r="10" spans="1:20" s="33" customFormat="1" ht="38.25" x14ac:dyDescent="0.2">
      <c r="A10" s="53" t="s">
        <v>66</v>
      </c>
      <c r="B10" s="10" t="s">
        <v>65</v>
      </c>
      <c r="C10" s="56">
        <v>198</v>
      </c>
    </row>
    <row r="11" spans="1:20" s="33" customFormat="1" ht="25.5" x14ac:dyDescent="0.25">
      <c r="A11" s="63" t="s">
        <v>64</v>
      </c>
      <c r="B11" s="62" t="s">
        <v>63</v>
      </c>
      <c r="C11" s="61">
        <f>C12</f>
        <v>222.2</v>
      </c>
    </row>
    <row r="12" spans="1:20" s="33" customFormat="1" x14ac:dyDescent="0.25">
      <c r="A12" s="60" t="s">
        <v>62</v>
      </c>
      <c r="B12" s="59" t="s">
        <v>61</v>
      </c>
      <c r="C12" s="58">
        <f>SUM(C13:C16)</f>
        <v>222.2</v>
      </c>
    </row>
    <row r="13" spans="1:20" s="33" customFormat="1" ht="38.25" x14ac:dyDescent="0.25">
      <c r="A13" s="11" t="s">
        <v>60</v>
      </c>
      <c r="B13" s="57" t="s">
        <v>59</v>
      </c>
      <c r="C13" s="56">
        <v>78.8</v>
      </c>
    </row>
    <row r="14" spans="1:20" s="33" customFormat="1" ht="51" x14ac:dyDescent="0.25">
      <c r="A14" s="35" t="s">
        <v>58</v>
      </c>
      <c r="B14" s="57" t="s">
        <v>57</v>
      </c>
      <c r="C14" s="56">
        <v>1.2</v>
      </c>
    </row>
    <row r="15" spans="1:20" s="33" customFormat="1" ht="38.25" x14ac:dyDescent="0.25">
      <c r="A15" s="11" t="s">
        <v>56</v>
      </c>
      <c r="B15" s="57" t="s">
        <v>55</v>
      </c>
      <c r="C15" s="56">
        <v>142.19999999999999</v>
      </c>
    </row>
    <row r="16" spans="1:20" s="33" customFormat="1" ht="38.25" hidden="1" x14ac:dyDescent="0.25">
      <c r="A16" s="11" t="s">
        <v>54</v>
      </c>
      <c r="B16" s="57" t="s">
        <v>53</v>
      </c>
      <c r="C16" s="56"/>
    </row>
    <row r="17" spans="1:3" s="33" customFormat="1" ht="19.5" customHeight="1" x14ac:dyDescent="0.25">
      <c r="A17" s="27" t="s">
        <v>52</v>
      </c>
      <c r="B17" s="55" t="s">
        <v>51</v>
      </c>
      <c r="C17" s="15">
        <f>C18+C20</f>
        <v>56</v>
      </c>
    </row>
    <row r="18" spans="1:3" s="33" customFormat="1" hidden="1" x14ac:dyDescent="0.25">
      <c r="A18" s="25" t="s">
        <v>50</v>
      </c>
      <c r="B18" s="50" t="s">
        <v>49</v>
      </c>
      <c r="C18" s="54">
        <f>C19</f>
        <v>0</v>
      </c>
    </row>
    <row r="19" spans="1:3" s="33" customFormat="1" ht="27" hidden="1" customHeight="1" x14ac:dyDescent="0.2">
      <c r="A19" s="53" t="s">
        <v>48</v>
      </c>
      <c r="B19" s="52" t="s">
        <v>47</v>
      </c>
      <c r="C19" s="51"/>
    </row>
    <row r="20" spans="1:3" s="33" customFormat="1" x14ac:dyDescent="0.25">
      <c r="A20" s="25" t="s">
        <v>46</v>
      </c>
      <c r="B20" s="50" t="s">
        <v>45</v>
      </c>
      <c r="C20" s="12">
        <f>C21+C22</f>
        <v>56</v>
      </c>
    </row>
    <row r="21" spans="1:3" s="33" customFormat="1" ht="25.5" x14ac:dyDescent="0.25">
      <c r="A21" s="49" t="s">
        <v>44</v>
      </c>
      <c r="B21" s="48" t="s">
        <v>43</v>
      </c>
      <c r="C21" s="9">
        <v>50</v>
      </c>
    </row>
    <row r="22" spans="1:3" s="33" customFormat="1" ht="25.5" x14ac:dyDescent="0.25">
      <c r="A22" s="49" t="s">
        <v>42</v>
      </c>
      <c r="B22" s="48" t="s">
        <v>41</v>
      </c>
      <c r="C22" s="9">
        <v>6</v>
      </c>
    </row>
    <row r="23" spans="1:3" s="33" customFormat="1" x14ac:dyDescent="0.25">
      <c r="A23" s="47" t="s">
        <v>40</v>
      </c>
      <c r="B23" s="46" t="s">
        <v>39</v>
      </c>
      <c r="C23" s="45">
        <f>C24</f>
        <v>10</v>
      </c>
    </row>
    <row r="24" spans="1:3" s="33" customFormat="1" ht="25.5" x14ac:dyDescent="0.25">
      <c r="A24" s="44" t="s">
        <v>38</v>
      </c>
      <c r="B24" s="43" t="s">
        <v>37</v>
      </c>
      <c r="C24" s="42">
        <f>C25</f>
        <v>10</v>
      </c>
    </row>
    <row r="25" spans="1:3" s="33" customFormat="1" ht="41.25" customHeight="1" x14ac:dyDescent="0.25">
      <c r="A25" s="41" t="s">
        <v>36</v>
      </c>
      <c r="B25" s="40" t="s">
        <v>35</v>
      </c>
      <c r="C25" s="9">
        <v>10</v>
      </c>
    </row>
    <row r="26" spans="1:3" s="33" customFormat="1" ht="25.5" hidden="1" x14ac:dyDescent="0.25">
      <c r="A26" s="39" t="s">
        <v>34</v>
      </c>
      <c r="B26" s="38" t="s">
        <v>33</v>
      </c>
      <c r="C26" s="15">
        <f>C27</f>
        <v>0</v>
      </c>
    </row>
    <row r="27" spans="1:3" s="33" customFormat="1" ht="38.25" hidden="1" x14ac:dyDescent="0.25">
      <c r="A27" s="37" t="s">
        <v>32</v>
      </c>
      <c r="B27" s="36" t="s">
        <v>31</v>
      </c>
      <c r="C27" s="12">
        <f>C28</f>
        <v>0</v>
      </c>
    </row>
    <row r="28" spans="1:3" s="33" customFormat="1" ht="38.25" hidden="1" x14ac:dyDescent="0.25">
      <c r="A28" s="35" t="s">
        <v>30</v>
      </c>
      <c r="B28" s="34" t="s">
        <v>29</v>
      </c>
      <c r="C28" s="9"/>
    </row>
    <row r="29" spans="1:3" ht="21.75" customHeight="1" x14ac:dyDescent="0.25">
      <c r="A29" s="32" t="s">
        <v>28</v>
      </c>
      <c r="B29" s="31" t="s">
        <v>27</v>
      </c>
      <c r="C29" s="30">
        <f>SUM(C30)</f>
        <v>3450.3999999999996</v>
      </c>
    </row>
    <row r="30" spans="1:3" s="8" customFormat="1" ht="30.75" customHeight="1" x14ac:dyDescent="0.25">
      <c r="A30" s="29" t="s">
        <v>26</v>
      </c>
      <c r="B30" s="26" t="s">
        <v>25</v>
      </c>
      <c r="C30" s="28">
        <f>SUM(C31,C34,C37)+C40+C43</f>
        <v>3450.3999999999996</v>
      </c>
    </row>
    <row r="31" spans="1:3" s="8" customFormat="1" ht="14.25" customHeight="1" x14ac:dyDescent="0.25">
      <c r="A31" s="27" t="s">
        <v>24</v>
      </c>
      <c r="B31" s="26" t="s">
        <v>23</v>
      </c>
      <c r="C31" s="15">
        <f>SUM(C32)</f>
        <v>2103</v>
      </c>
    </row>
    <row r="32" spans="1:3" s="8" customFormat="1" x14ac:dyDescent="0.25">
      <c r="A32" s="25" t="s">
        <v>22</v>
      </c>
      <c r="B32" s="24" t="s">
        <v>21</v>
      </c>
      <c r="C32" s="12">
        <f>SUM(C33)</f>
        <v>2103</v>
      </c>
    </row>
    <row r="33" spans="1:3" s="8" customFormat="1" x14ac:dyDescent="0.25">
      <c r="A33" s="18" t="s">
        <v>20</v>
      </c>
      <c r="B33" s="10" t="s">
        <v>19</v>
      </c>
      <c r="C33" s="9">
        <v>2103</v>
      </c>
    </row>
    <row r="34" spans="1:3" s="8" customFormat="1" ht="25.5" x14ac:dyDescent="0.25">
      <c r="A34" s="22" t="s">
        <v>18</v>
      </c>
      <c r="B34" s="16" t="s">
        <v>17</v>
      </c>
      <c r="C34" s="15">
        <f>SUM(C35)</f>
        <v>1262.2</v>
      </c>
    </row>
    <row r="35" spans="1:3" s="8" customFormat="1" x14ac:dyDescent="0.25">
      <c r="A35" s="23" t="s">
        <v>16</v>
      </c>
      <c r="B35" s="13" t="s">
        <v>15</v>
      </c>
      <c r="C35" s="12">
        <f>SUM(C36)</f>
        <v>1262.2</v>
      </c>
    </row>
    <row r="36" spans="1:3" s="8" customFormat="1" x14ac:dyDescent="0.25">
      <c r="A36" s="18" t="s">
        <v>14</v>
      </c>
      <c r="B36" s="10" t="s">
        <v>13</v>
      </c>
      <c r="C36" s="9">
        <v>1262.2</v>
      </c>
    </row>
    <row r="37" spans="1:3" s="8" customFormat="1" ht="16.5" customHeight="1" x14ac:dyDescent="0.25">
      <c r="A37" s="22" t="s">
        <v>12</v>
      </c>
      <c r="B37" s="21" t="s">
        <v>11</v>
      </c>
      <c r="C37" s="15">
        <f>SUM(C38)</f>
        <v>84.5</v>
      </c>
    </row>
    <row r="38" spans="1:3" s="8" customFormat="1" ht="25.5" x14ac:dyDescent="0.25">
      <c r="A38" s="20" t="s">
        <v>10</v>
      </c>
      <c r="B38" s="13" t="s">
        <v>9</v>
      </c>
      <c r="C38" s="19">
        <f>SUM(C39)</f>
        <v>84.5</v>
      </c>
    </row>
    <row r="39" spans="1:3" s="8" customFormat="1" ht="25.5" x14ac:dyDescent="0.25">
      <c r="A39" s="18" t="s">
        <v>8</v>
      </c>
      <c r="B39" s="10" t="s">
        <v>7</v>
      </c>
      <c r="C39" s="9">
        <v>84.5</v>
      </c>
    </row>
    <row r="40" spans="1:3" s="8" customFormat="1" hidden="1" x14ac:dyDescent="0.25">
      <c r="A40" s="17" t="s">
        <v>6</v>
      </c>
      <c r="B40" s="16" t="s">
        <v>5</v>
      </c>
      <c r="C40" s="15">
        <f>C41</f>
        <v>0</v>
      </c>
    </row>
    <row r="41" spans="1:3" s="8" customFormat="1" hidden="1" x14ac:dyDescent="0.25">
      <c r="A41" s="14" t="s">
        <v>4</v>
      </c>
      <c r="B41" s="13" t="s">
        <v>3</v>
      </c>
      <c r="C41" s="12">
        <f>C42</f>
        <v>0</v>
      </c>
    </row>
    <row r="42" spans="1:3" s="8" customFormat="1" hidden="1" x14ac:dyDescent="0.25">
      <c r="A42" s="11" t="s">
        <v>2</v>
      </c>
      <c r="B42" s="10" t="s">
        <v>1</v>
      </c>
      <c r="C42" s="9"/>
    </row>
    <row r="43" spans="1:3" s="8" customFormat="1" ht="25.5" x14ac:dyDescent="0.25">
      <c r="A43" s="14" t="s">
        <v>76</v>
      </c>
      <c r="B43" s="13" t="s">
        <v>77</v>
      </c>
      <c r="C43" s="12">
        <f>C44</f>
        <v>0.7</v>
      </c>
    </row>
    <row r="44" spans="1:3" s="8" customFormat="1" ht="25.5" x14ac:dyDescent="0.25">
      <c r="A44" s="18" t="s">
        <v>79</v>
      </c>
      <c r="B44" s="10" t="s">
        <v>78</v>
      </c>
      <c r="C44" s="9">
        <v>0.7</v>
      </c>
    </row>
    <row r="45" spans="1:3" s="5" customFormat="1" ht="21.75" customHeight="1" x14ac:dyDescent="0.25">
      <c r="A45" s="7" t="s">
        <v>0</v>
      </c>
      <c r="B45" s="7"/>
      <c r="C45" s="6">
        <f>C29+C7</f>
        <v>3936.5999999999995</v>
      </c>
    </row>
    <row r="46" spans="1:3" ht="11.25" customHeight="1" x14ac:dyDescent="0.25">
      <c r="A46" s="4"/>
      <c r="B46" s="4"/>
      <c r="C46" s="4"/>
    </row>
    <row r="47" spans="1:3" x14ac:dyDescent="0.25">
      <c r="A47" s="2"/>
      <c r="B47" s="2"/>
      <c r="C47" s="2"/>
    </row>
    <row r="48" spans="1:3" x14ac:dyDescent="0.25">
      <c r="A48" s="3"/>
      <c r="B48" s="3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</sheetData>
  <mergeCells count="5">
    <mergeCell ref="B1:C1"/>
    <mergeCell ref="A5:A6"/>
    <mergeCell ref="C5:C6"/>
    <mergeCell ref="B5:B6"/>
    <mergeCell ref="A2:C2"/>
  </mergeCells>
  <phoneticPr fontId="0" type="noConversion"/>
  <pageMargins left="0.98425196850393704" right="0" top="0.39370078740157483" bottom="0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Бр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2015-12-24T04:25:53Z</dcterms:modified>
</cp:coreProperties>
</file>